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<sst xmlns="http://schemas.openxmlformats.org/spreadsheetml/2006/main" count="168" uniqueCount="113">
  <si>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</si>
  <si>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</si>
  <si>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</si>
  <si>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</si>
  <si>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</si>
  <si>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</si>
  <si>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</si>
  <si>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</si>
  <si>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</si>
  <si>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</si>
  <si>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</si>
  <si>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</si>
  <si>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</si>
  <si>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</si>
  <si>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</si>
  <si>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</si>
  <si>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</si>
  <si>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</si>
  <si>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</si>
  <si>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</si>
  <si>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</si>
  <si>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</si>
  <si>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</si>
  <si>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</si>
  <si>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</si>
  <si>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</si>
  <si>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</si>
  <si>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</si>
  <si>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</si>
  <si>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</si>
  <si>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</si>
  <si>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</si>
  <si>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</si>
  <si>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</si>
  <si>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</si>
  <si>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</si>
  <si>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</si>
  <si>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</si>
  <si>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</si>
  <si>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</si>
  <si>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</si>
  <si>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</si>
  <si>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</si>
  <si>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</si>
  <si>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</si>
  <si>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</si>
  <si>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</si>
  <si>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</si>
  <si>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</si>
  <si>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</si>
  <si>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</si>
  <si>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</si>
  <si>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</si>
  <si>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</si>
  <si>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</si>
  <si>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</si>
  <si>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</si>
  <si>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</si>
  <si>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</si>
  <si>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</si>
  <si>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</si>
  <si>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</si>
  <si>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</si>
  <si>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</si>
  <si>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</si>
  <si>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</si>
  <si>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</si>
  <si>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</si>
  <si>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</si>
  <si>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</si>
  <si>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</si>
  <si>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</si>
  <si>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</si>
  <si>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</si>
  <si>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</si>
  <si>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</si>
  <si>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</si>
  <si>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</si>
  <si>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</si>
  <si>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</si>
  <si>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</si>
  <si>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</si>
  <si>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</si>
  <si>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</si>
  <si>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</si>
  <si>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</si>
  <si>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</si>
  <si>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</si>
  <si>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</si>
  <si>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</si>
  <si>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</si>
  <si>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</si>
  <si>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</si>
  <si>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</si>
  <si>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</si>
  <si>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</si>
  <si>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</si>
  <si>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</si>
  <si>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</si>
  <si>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</si>
  <si>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</si>
  <si>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</si>
  <si>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</si>
  <si>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</si>
  <si>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</si>
  <si>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</si>
  <si>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</si>
  <si>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</si>
  <si>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</si>
  <si>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</si>
  <si>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</si>
  <si>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</si>
  <si>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09.07.2019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</si>
</sst>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109811.8</c:v>
                </c:pt>
              </c:numCache>
            </c:numRef>
          </c:val>
          <c:shape val="box"/>
        </c:ser>
        <c:shape val="box"/>
        <c:axId val="25780050"/>
        <c:axId val="30693859"/>
      </c:bar3D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522459.6999999999</c:v>
                </c:pt>
              </c:numCache>
            </c:numRef>
          </c:val>
          <c:shape val="box"/>
        </c:ser>
        <c:shape val="box"/>
        <c:axId val="7809276"/>
        <c:axId val="3174621"/>
      </c:bar3D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4621"/>
        <c:crosses val="autoZero"/>
        <c:auto val="1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211869.83699999988</c:v>
                </c:pt>
              </c:numCache>
            </c:numRef>
          </c:val>
          <c:shape val="box"/>
        </c:ser>
        <c:shape val="box"/>
        <c:axId val="28571590"/>
        <c:axId val="55817719"/>
      </c:bar3D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13298.799999999997</c:v>
                </c:pt>
              </c:numCache>
            </c:numRef>
          </c:val>
          <c:shape val="box"/>
        </c:ser>
        <c:shape val="box"/>
        <c:axId val="32597424"/>
        <c:axId val="24941361"/>
      </c:bar3D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1361"/>
        <c:crosses val="autoZero"/>
        <c:auto val="1"/>
        <c:lblOffset val="100"/>
        <c:tickLblSkip val="1"/>
        <c:noMultiLvlLbl val="0"/>
      </c:catAx>
      <c:valAx>
        <c:axId val="2494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24047.600000000002</c:v>
                </c:pt>
              </c:numCache>
            </c:numRef>
          </c:val>
          <c:shape val="box"/>
        </c:ser>
        <c:shape val="box"/>
        <c:axId val="23145658"/>
        <c:axId val="6984331"/>
      </c:bar3D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4331"/>
        <c:crosses val="autoZero"/>
        <c:auto val="1"/>
        <c:lblOffset val="100"/>
        <c:tickLblSkip val="2"/>
        <c:noMultiLvlLbl val="0"/>
      </c:catAx>
      <c:valAx>
        <c:axId val="698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5370.099999999999</c:v>
                </c:pt>
              </c:numCache>
            </c:numRef>
          </c:val>
          <c:shape val="box"/>
        </c:ser>
        <c:shape val="box"/>
        <c:axId val="62858980"/>
        <c:axId val="28859909"/>
      </c:bar3D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51138.99999999999</c:v>
                </c:pt>
              </c:numCache>
            </c:numRef>
          </c:val>
          <c:shape val="box"/>
        </c:ser>
        <c:shape val="box"/>
        <c:axId val="58412590"/>
        <c:axId val="55951263"/>
      </c:bar3D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522459.6999999999</c:v>
                </c:pt>
                <c:pt idx="1">
                  <c:v>211869.83699999988</c:v>
                </c:pt>
                <c:pt idx="2">
                  <c:v>13298.799999999997</c:v>
                </c:pt>
                <c:pt idx="3">
                  <c:v>24047.600000000002</c:v>
                </c:pt>
                <c:pt idx="4">
                  <c:v>5370.099999999999</c:v>
                </c:pt>
                <c:pt idx="5">
                  <c:v>109811.8</c:v>
                </c:pt>
                <c:pt idx="6">
                  <c:v>51138.99999999999</c:v>
                </c:pt>
              </c:numCache>
            </c:numRef>
          </c:val>
          <c:shape val="box"/>
        </c:ser>
        <c:shape val="box"/>
        <c:axId val="33799320"/>
        <c:axId val="35758425"/>
      </c:bar3D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567174.9999999999</c:v>
                </c:pt>
                <c:pt idx="1">
                  <c:v>62445.799999999974</c:v>
                </c:pt>
                <c:pt idx="2">
                  <c:v>26493.100000000002</c:v>
                </c:pt>
                <c:pt idx="3">
                  <c:v>40460.40000000001</c:v>
                </c:pt>
                <c:pt idx="4">
                  <c:v>38.49999999999999</c:v>
                </c:pt>
                <c:pt idx="5">
                  <c:v>579306.75679</c:v>
                </c:pt>
              </c:numCache>
            </c:numRef>
          </c:val>
          <c:shape val="box"/>
        </c:ser>
        <c:shape val="box"/>
        <c:axId val="53390370"/>
        <c:axId val="10751283"/>
      </c:bar3D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3" sqref="D153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</f>
        <v>522459.6999999999</v>
      </c>
      <c r="E6" s="3">
        <f>D6/D156*100</f>
        <v>40.94769903162399</v>
      </c>
      <c r="F6" s="3">
        <f>D6/B6*100</f>
        <v>90.23304373056492</v>
      </c>
      <c r="G6" s="3">
        <f aca="true" t="shared" si="0" ref="G6:G43">D6/C6*100</f>
        <v>56.66970953150655</v>
      </c>
      <c r="H6" s="36">
        <f aca="true" t="shared" si="1" ref="H6:H12">B6-D6</f>
        <v>56551.800000000105</v>
      </c>
      <c r="I6" s="36">
        <f aca="true" t="shared" si="2" ref="I6:I43">C6-D6</f>
        <v>399478.50000000006</v>
      </c>
      <c r="J6" s="135"/>
      <c r="L6" s="136">
        <f>H6-H7</f>
        <v>49160.40000000011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</f>
        <v>188850.7</v>
      </c>
      <c r="E7" s="125">
        <f>D7/D6*100</f>
        <v>36.14646258840635</v>
      </c>
      <c r="F7" s="125">
        <f>D7/B7*100</f>
        <v>96.23352991024862</v>
      </c>
      <c r="G7" s="125">
        <f>D7/C7*100</f>
        <v>63.169346740728</v>
      </c>
      <c r="H7" s="124">
        <f t="shared" si="1"/>
        <v>7391.399999999994</v>
      </c>
      <c r="I7" s="124">
        <f t="shared" si="2"/>
        <v>110108.70000000001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</f>
        <v>430026.5000000001</v>
      </c>
      <c r="E8" s="93">
        <f>D8/D6*100</f>
        <v>82.30807084259327</v>
      </c>
      <c r="F8" s="93">
        <f>D8/B8*100</f>
        <v>92.60296492114377</v>
      </c>
      <c r="G8" s="93">
        <f t="shared" si="0"/>
        <v>58.95278611519873</v>
      </c>
      <c r="H8" s="91">
        <f t="shared" si="1"/>
        <v>34350.09999999986</v>
      </c>
      <c r="I8" s="91">
        <f t="shared" si="2"/>
        <v>299415.69999999984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0.007196727326528725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</f>
        <v>24540.4</v>
      </c>
      <c r="E10" s="93">
        <f>D10/D6*100</f>
        <v>4.697089555424085</v>
      </c>
      <c r="F10" s="93">
        <f aca="true" t="shared" si="3" ref="F10:F41">D10/B10*100</f>
        <v>90.89845023261329</v>
      </c>
      <c r="G10" s="93">
        <f t="shared" si="0"/>
        <v>56.492893613690676</v>
      </c>
      <c r="H10" s="91">
        <f t="shared" si="1"/>
        <v>2457.199999999997</v>
      </c>
      <c r="I10" s="91">
        <f t="shared" si="2"/>
        <v>18899.4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</f>
        <v>49430.39999999998</v>
      </c>
      <c r="E11" s="93">
        <f>D11/D6*100</f>
        <v>9.461093362799081</v>
      </c>
      <c r="F11" s="93">
        <f t="shared" si="3"/>
        <v>86.59481731672106</v>
      </c>
      <c r="G11" s="93">
        <f t="shared" si="0"/>
        <v>50.30694826659716</v>
      </c>
      <c r="H11" s="91">
        <f t="shared" si="1"/>
        <v>7652.000000000015</v>
      </c>
      <c r="I11" s="91">
        <f t="shared" si="2"/>
        <v>48827.200000000026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</f>
        <v>6358.200000000001</v>
      </c>
      <c r="E12" s="93">
        <f>D12/D6*100</f>
        <v>1.2169742470089084</v>
      </c>
      <c r="F12" s="93">
        <f t="shared" si="3"/>
        <v>81.81537432122914</v>
      </c>
      <c r="G12" s="93">
        <f t="shared" si="0"/>
        <v>48.948766311251404</v>
      </c>
      <c r="H12" s="91">
        <f t="shared" si="1"/>
        <v>1413.199999999999</v>
      </c>
      <c r="I12" s="91">
        <f t="shared" si="2"/>
        <v>6631.299999999999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12066.599999999798</v>
      </c>
      <c r="E13" s="93">
        <f>D13/D6*100</f>
        <v>2.3095752648481405</v>
      </c>
      <c r="F13" s="93">
        <f t="shared" si="3"/>
        <v>53.08246597277725</v>
      </c>
      <c r="G13" s="93">
        <f t="shared" si="0"/>
        <v>32.00333119387178</v>
      </c>
      <c r="H13" s="91">
        <f aca="true" t="shared" si="4" ref="H13:H44">B13-D13</f>
        <v>10665.20000000024</v>
      </c>
      <c r="I13" s="91">
        <f t="shared" si="2"/>
        <v>25637.600000000184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</f>
        <v>211869.83699999988</v>
      </c>
      <c r="E18" s="3">
        <f>D18/D156*100</f>
        <v>16.605266050865225</v>
      </c>
      <c r="F18" s="3">
        <f>D18/B18*100</f>
        <v>83.46464912674641</v>
      </c>
      <c r="G18" s="3">
        <f t="shared" si="0"/>
        <v>50.631281299557095</v>
      </c>
      <c r="H18" s="156">
        <f t="shared" si="4"/>
        <v>41973.963000000105</v>
      </c>
      <c r="I18" s="36">
        <f t="shared" si="2"/>
        <v>206586.5630000002</v>
      </c>
      <c r="J18" s="135"/>
      <c r="L18" s="136">
        <f>H18-H19</f>
        <v>33298.40000000011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</f>
        <v>110990.837</v>
      </c>
      <c r="E19" s="125">
        <f>D19/D18*100</f>
        <v>52.38633236877417</v>
      </c>
      <c r="F19" s="125">
        <f t="shared" si="3"/>
        <v>92.75020974977103</v>
      </c>
      <c r="G19" s="125">
        <f t="shared" si="0"/>
        <v>54.04798640020919</v>
      </c>
      <c r="H19" s="124">
        <f t="shared" si="4"/>
        <v>8675.562999999995</v>
      </c>
      <c r="I19" s="124">
        <f t="shared" si="2"/>
        <v>94365.26300000004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0.23443639124525323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211373.13699999987</v>
      </c>
      <c r="E25" s="93">
        <f>D25/D18*100</f>
        <v>99.76556360875473</v>
      </c>
      <c r="F25" s="93">
        <f t="shared" si="3"/>
        <v>83.46214368606027</v>
      </c>
      <c r="G25" s="93">
        <f t="shared" si="0"/>
        <v>50.63351123588773</v>
      </c>
      <c r="H25" s="91">
        <f t="shared" si="4"/>
        <v>41883.16300000012</v>
      </c>
      <c r="I25" s="91">
        <f t="shared" si="2"/>
        <v>206083.8630000002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</f>
        <v>13298.799999999997</v>
      </c>
      <c r="E33" s="3">
        <f>D33/D156*100</f>
        <v>1.0422914147861762</v>
      </c>
      <c r="F33" s="3">
        <f>D33/B33*100</f>
        <v>85.5905314171338</v>
      </c>
      <c r="G33" s="155">
        <f t="shared" si="0"/>
        <v>48.83160754938679</v>
      </c>
      <c r="H33" s="156">
        <f t="shared" si="4"/>
        <v>2238.9000000000015</v>
      </c>
      <c r="I33" s="36">
        <f t="shared" si="2"/>
        <v>13935.200000000003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</f>
        <v>7460.700000000002</v>
      </c>
      <c r="E34" s="93">
        <f>D34/D33*100</f>
        <v>56.100550425602336</v>
      </c>
      <c r="F34" s="93">
        <f t="shared" si="3"/>
        <v>88.13585351447138</v>
      </c>
      <c r="G34" s="93">
        <f t="shared" si="0"/>
        <v>52.33448841874887</v>
      </c>
      <c r="H34" s="91">
        <f t="shared" si="4"/>
        <v>1004.2999999999984</v>
      </c>
      <c r="I34" s="91">
        <f t="shared" si="2"/>
        <v>6795.099999999998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0.4098114115559299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7.355550876770839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1.8746052275393272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0.44891268385117467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4496.399999999996</v>
      </c>
      <c r="E39" s="93">
        <f>D39/D33*100</f>
        <v>33.8105693746804</v>
      </c>
      <c r="F39" s="93">
        <f t="shared" si="3"/>
        <v>83.84582393197451</v>
      </c>
      <c r="G39" s="93">
        <f t="shared" si="0"/>
        <v>47.090118866837685</v>
      </c>
      <c r="H39" s="91">
        <f t="shared" si="4"/>
        <v>866.3000000000029</v>
      </c>
      <c r="I39" s="91">
        <f t="shared" si="2"/>
        <v>5052.100000000004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</f>
        <v>442.1000000000001</v>
      </c>
      <c r="E43" s="3">
        <f>D43/D156*100</f>
        <v>0.034649519842163856</v>
      </c>
      <c r="F43" s="3">
        <f>D43/B43*100</f>
        <v>77.69771528998244</v>
      </c>
      <c r="G43" s="3">
        <f t="shared" si="0"/>
        <v>45.10764207733906</v>
      </c>
      <c r="H43" s="156">
        <f t="shared" si="4"/>
        <v>126.89999999999992</v>
      </c>
      <c r="I43" s="36">
        <f t="shared" si="2"/>
        <v>538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346.4+682.6-0.1+14.1+556.7+0.1+721.1+127.1+71.4+15.4+390.3+13.9+56.1+905.8+4.8+61.3+2.9+439.8+0.3+42+847.9+8.3+402.3+0.1+20.1+0.2+4.4+30.8+63.8+859.4+10.5+475.1+926.2+39.3+521.9</f>
        <v>8662.300000000001</v>
      </c>
      <c r="E46" s="3">
        <f>D46/D156*100</f>
        <v>0.6789064368440985</v>
      </c>
      <c r="F46" s="3">
        <f>D46/B46*100</f>
        <v>88.34393995023049</v>
      </c>
      <c r="G46" s="3">
        <f aca="true" t="shared" si="5" ref="G46:G78">D46/C46*100</f>
        <v>51.254090067275335</v>
      </c>
      <c r="H46" s="36">
        <f>B46-D46</f>
        <v>1142.8999999999996</v>
      </c>
      <c r="I46" s="36">
        <f aca="true" t="shared" si="6" ref="I46:I79">C46-D46</f>
        <v>8238.399999999996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</f>
        <v>7858</v>
      </c>
      <c r="E47" s="93">
        <f>D47/D46*100</f>
        <v>90.71493714140585</v>
      </c>
      <c r="F47" s="93">
        <f aca="true" t="shared" si="7" ref="F47:F76">D47/B47*100</f>
        <v>89.65713959723887</v>
      </c>
      <c r="G47" s="93">
        <f t="shared" si="5"/>
        <v>51.45734698020418</v>
      </c>
      <c r="H47" s="91">
        <f aca="true" t="shared" si="8" ref="H47:H76">B47-D47</f>
        <v>906.5</v>
      </c>
      <c r="I47" s="91">
        <f t="shared" si="6"/>
        <v>7412.9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0.01038985027071332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0.6603327060942243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</f>
        <v>536.6</v>
      </c>
      <c r="E50" s="93">
        <f>D50/D46*100</f>
        <v>6.194659616960853</v>
      </c>
      <c r="F50" s="93">
        <f t="shared" si="7"/>
        <v>76.03797647725662</v>
      </c>
      <c r="G50" s="93">
        <f t="shared" si="5"/>
        <v>53.74599358974359</v>
      </c>
      <c r="H50" s="91">
        <f t="shared" si="8"/>
        <v>169.10000000000002</v>
      </c>
      <c r="I50" s="91">
        <f t="shared" si="6"/>
        <v>461.79999999999995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209.60000000000107</v>
      </c>
      <c r="E51" s="93">
        <f>D51/D46*100</f>
        <v>2.419680685268359</v>
      </c>
      <c r="F51" s="93">
        <f t="shared" si="7"/>
        <v>77.14390872285628</v>
      </c>
      <c r="G51" s="93">
        <f t="shared" si="5"/>
        <v>40.03820439350565</v>
      </c>
      <c r="H51" s="91">
        <f t="shared" si="8"/>
        <v>62.09999999999965</v>
      </c>
      <c r="I51" s="91">
        <f t="shared" si="6"/>
        <v>313.89999999999645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</f>
        <v>24047.600000000002</v>
      </c>
      <c r="E52" s="3">
        <f>D52/D156*100</f>
        <v>1.884726969817732</v>
      </c>
      <c r="F52" s="3">
        <f>D52/B52*100</f>
        <v>75.3229342855353</v>
      </c>
      <c r="G52" s="3">
        <f t="shared" si="5"/>
        <v>46.73629547283194</v>
      </c>
      <c r="H52" s="36">
        <f>B52-D52</f>
        <v>7878.399999999998</v>
      </c>
      <c r="I52" s="36">
        <f t="shared" si="6"/>
        <v>27406.2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</f>
        <v>14473.1</v>
      </c>
      <c r="E53" s="93">
        <f>D53/D52*100</f>
        <v>60.18521598828988</v>
      </c>
      <c r="F53" s="93">
        <f t="shared" si="7"/>
        <v>85.07332843497429</v>
      </c>
      <c r="G53" s="93">
        <f t="shared" si="5"/>
        <v>55.75175559227886</v>
      </c>
      <c r="H53" s="91">
        <f t="shared" si="8"/>
        <v>2539.3999999999996</v>
      </c>
      <c r="I53" s="91">
        <f t="shared" si="6"/>
        <v>11486.800000000001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6.193965302150736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</f>
        <v>687.3999999999999</v>
      </c>
      <c r="E56" s="93">
        <f>D56/D52*100</f>
        <v>2.8584973136612377</v>
      </c>
      <c r="F56" s="93">
        <f t="shared" si="7"/>
        <v>85.48687974132568</v>
      </c>
      <c r="G56" s="93">
        <f t="shared" si="5"/>
        <v>48.69996457669145</v>
      </c>
      <c r="H56" s="91">
        <f t="shared" si="8"/>
        <v>116.70000000000016</v>
      </c>
      <c r="I56" s="91">
        <f t="shared" si="6"/>
        <v>724.1000000000001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5.0067366389993175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6193.600000000002</v>
      </c>
      <c r="E58" s="93">
        <f>D58/D52*100</f>
        <v>25.755584756898823</v>
      </c>
      <c r="F58" s="93">
        <f t="shared" si="7"/>
        <v>64.55432335529062</v>
      </c>
      <c r="G58" s="93">
        <f t="shared" si="5"/>
        <v>37.98845674961206</v>
      </c>
      <c r="H58" s="91">
        <f>B58-D58</f>
        <v>3400.7999999999956</v>
      </c>
      <c r="I58" s="91">
        <f>C58-D58</f>
        <v>10110.3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</f>
        <v>5370.099999999999</v>
      </c>
      <c r="E60" s="3">
        <f>D60/D156*100</f>
        <v>0.4208807656738386</v>
      </c>
      <c r="F60" s="3">
        <f>D60/B60*100</f>
        <v>79.3196655933355</v>
      </c>
      <c r="G60" s="3">
        <f t="shared" si="5"/>
        <v>60.65236788307977</v>
      </c>
      <c r="H60" s="36">
        <f>B60-D60</f>
        <v>1400.1000000000004</v>
      </c>
      <c r="I60" s="36">
        <f t="shared" si="6"/>
        <v>3483.8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</f>
        <v>1898.6000000000001</v>
      </c>
      <c r="E61" s="93">
        <f>D61/D60*100</f>
        <v>35.355021321763104</v>
      </c>
      <c r="F61" s="93">
        <f t="shared" si="7"/>
        <v>87.49308755760369</v>
      </c>
      <c r="G61" s="93">
        <f t="shared" si="5"/>
        <v>52.3477349802862</v>
      </c>
      <c r="H61" s="91">
        <f t="shared" si="8"/>
        <v>271.39999999999986</v>
      </c>
      <c r="I61" s="91">
        <f t="shared" si="6"/>
        <v>1728.3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6.545501945960039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</f>
        <v>246.00000000000003</v>
      </c>
      <c r="E63" s="93">
        <f>D63/D60*100</f>
        <v>4.580920280814139</v>
      </c>
      <c r="F63" s="93">
        <f t="shared" si="7"/>
        <v>76.92307692307693</v>
      </c>
      <c r="G63" s="93">
        <f t="shared" si="5"/>
        <v>51.75678518830213</v>
      </c>
      <c r="H63" s="91">
        <f t="shared" si="8"/>
        <v>73.79999999999998</v>
      </c>
      <c r="I63" s="91">
        <f t="shared" si="6"/>
        <v>229.29999999999998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494.9+450.8+494.9+146.2+852.6</f>
        <v>2439.4</v>
      </c>
      <c r="E64" s="93">
        <f>D64/D60*100</f>
        <v>45.425597288691094</v>
      </c>
      <c r="F64" s="93">
        <f t="shared" si="7"/>
        <v>74.34475192002927</v>
      </c>
      <c r="G64" s="93">
        <f t="shared" si="5"/>
        <v>71.03462333653651</v>
      </c>
      <c r="H64" s="91">
        <f t="shared" si="8"/>
        <v>841.7999999999997</v>
      </c>
      <c r="I64" s="91">
        <f t="shared" si="6"/>
        <v>994.6999999999998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434.599999999999</v>
      </c>
      <c r="E65" s="93">
        <f>D65/D60*100</f>
        <v>8.092959162771624</v>
      </c>
      <c r="F65" s="93">
        <f t="shared" si="7"/>
        <v>75.03453038674019</v>
      </c>
      <c r="G65" s="93">
        <f t="shared" si="5"/>
        <v>48.418003565062286</v>
      </c>
      <c r="H65" s="91">
        <f t="shared" si="8"/>
        <v>144.60000000000082</v>
      </c>
      <c r="I65" s="91">
        <f t="shared" si="6"/>
        <v>463.0000000000009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0.019468311985508933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</f>
        <v>109811.8</v>
      </c>
      <c r="E92" s="3">
        <f>D92/D156*100</f>
        <v>8.60648301968724</v>
      </c>
      <c r="F92" s="3">
        <f aca="true" t="shared" si="11" ref="F92:F98">D92/B92*100</f>
        <v>83.47412694153411</v>
      </c>
      <c r="G92" s="3">
        <f t="shared" si="9"/>
        <v>50.552728702347785</v>
      </c>
      <c r="H92" s="36">
        <f aca="true" t="shared" si="12" ref="H92:H98">B92-D92</f>
        <v>21740.09999999999</v>
      </c>
      <c r="I92" s="36">
        <f t="shared" si="10"/>
        <v>107410.49999999999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</f>
        <v>103936.59999999996</v>
      </c>
      <c r="E93" s="93">
        <f>D93/D92*100</f>
        <v>94.649755308628</v>
      </c>
      <c r="F93" s="93">
        <f t="shared" si="11"/>
        <v>83.86887494704563</v>
      </c>
      <c r="G93" s="93">
        <f t="shared" si="9"/>
        <v>52.90492886054711</v>
      </c>
      <c r="H93" s="91">
        <f t="shared" si="12"/>
        <v>19990.900000000038</v>
      </c>
      <c r="I93" s="91">
        <f t="shared" si="10"/>
        <v>92522.60000000005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1.2233657949327852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4531.800000000041</v>
      </c>
      <c r="E96" s="93">
        <f>D96/D92*100</f>
        <v>4.126878896439218</v>
      </c>
      <c r="F96" s="93">
        <f t="shared" si="11"/>
        <v>72.59940405626294</v>
      </c>
      <c r="G96" s="93">
        <f>D96/C96*100</f>
        <v>25.09524653346945</v>
      </c>
      <c r="H96" s="91">
        <f t="shared" si="12"/>
        <v>1710.3999999999533</v>
      </c>
      <c r="I96" s="91">
        <f>C96-D96</f>
        <v>13526.599999999935</v>
      </c>
    </row>
    <row r="97" spans="1:10" ht="18.75">
      <c r="A97" s="75" t="s">
        <v>10</v>
      </c>
      <c r="B97" s="83">
        <f>60184-243</f>
        <v>59941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</f>
        <v>51138.99999999999</v>
      </c>
      <c r="E97" s="74">
        <f>D97/D156*100</f>
        <v>4.008011298820214</v>
      </c>
      <c r="F97" s="76">
        <f t="shared" si="11"/>
        <v>85.3155603009626</v>
      </c>
      <c r="G97" s="73">
        <f>D97/C97*100</f>
        <v>38.283683600203915</v>
      </c>
      <c r="H97" s="77">
        <f t="shared" si="12"/>
        <v>8802.000000000007</v>
      </c>
      <c r="I97" s="79">
        <f>C97-D97</f>
        <v>82440.1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101+2.6+598.7+1.6+2603.8+3.8+0.7+1149.5+2.1+129.3+1033.7+0.3+164.7+461.5+907.4+167.5+105.4+83.7+677.1+35.3+47.9+8.7</f>
        <v>8286.3</v>
      </c>
      <c r="E98" s="115">
        <f>D98/D97*100</f>
        <v>16.203484620348462</v>
      </c>
      <c r="F98" s="116">
        <f t="shared" si="11"/>
        <v>89.13258610674869</v>
      </c>
      <c r="G98" s="117">
        <f>D98/C98*100</f>
        <v>50.598414811377204</v>
      </c>
      <c r="H98" s="118">
        <f t="shared" si="12"/>
        <v>1010.3000000000011</v>
      </c>
      <c r="I98" s="107">
        <f>C98-D98</f>
        <v>8090.300000000001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</f>
        <v>32803.60000000001</v>
      </c>
      <c r="E104" s="16">
        <f>D104/D156*100</f>
        <v>2.5709771298222264</v>
      </c>
      <c r="F104" s="16">
        <f>D104/B104*100</f>
        <v>78.81880871717247</v>
      </c>
      <c r="G104" s="16">
        <f aca="true" t="shared" si="13" ref="G104:G154">D104/C104*100</f>
        <v>44.473728807814595</v>
      </c>
      <c r="H104" s="61">
        <f aca="true" t="shared" si="14" ref="H104:H154">B104-D104</f>
        <v>8815.399999999987</v>
      </c>
      <c r="I104" s="61">
        <f aca="true" t="shared" si="15" ref="I104:I154">C104-D104</f>
        <v>40955.9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0.34508407613798475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</f>
        <v>29781.000000000015</v>
      </c>
      <c r="E106" s="93">
        <f>D106/D104*100</f>
        <v>90.78576741577145</v>
      </c>
      <c r="F106" s="93">
        <f aca="true" t="shared" si="16" ref="F106:F154">D106/B106*100</f>
        <v>80.41442550709614</v>
      </c>
      <c r="G106" s="93">
        <f t="shared" si="13"/>
        <v>45.505108074822694</v>
      </c>
      <c r="H106" s="91">
        <f t="shared" si="14"/>
        <v>7253.399999999987</v>
      </c>
      <c r="I106" s="91">
        <f t="shared" si="15"/>
        <v>35664.399999999994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2909.399999999998</v>
      </c>
      <c r="E108" s="106">
        <f>D108/D104*100</f>
        <v>8.869148508090566</v>
      </c>
      <c r="F108" s="106">
        <f t="shared" si="16"/>
        <v>67.45965498052311</v>
      </c>
      <c r="G108" s="106">
        <f t="shared" si="13"/>
        <v>37.44160607425517</v>
      </c>
      <c r="H108" s="107">
        <f t="shared" si="14"/>
        <v>1403.3999999999978</v>
      </c>
      <c r="I108" s="107">
        <f t="shared" si="15"/>
        <v>4861.100000000002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316225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295766.3197899999</v>
      </c>
      <c r="E109" s="64">
        <f>D109/D156*100</f>
        <v>23.180640050231577</v>
      </c>
      <c r="F109" s="64">
        <f>D109/B109*100</f>
        <v>93.53034067198985</v>
      </c>
      <c r="G109" s="64">
        <f t="shared" si="13"/>
        <v>46.42413698877405</v>
      </c>
      <c r="H109" s="63">
        <f t="shared" si="14"/>
        <v>20458.68021000008</v>
      </c>
      <c r="I109" s="63">
        <f t="shared" si="15"/>
        <v>341329.6802100001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</f>
        <v>1667.1999999999998</v>
      </c>
      <c r="E110" s="86">
        <f>D110/D109*100</f>
        <v>0.563688252666411</v>
      </c>
      <c r="F110" s="86">
        <f t="shared" si="16"/>
        <v>59.21716274774453</v>
      </c>
      <c r="G110" s="86">
        <f t="shared" si="13"/>
        <v>33.45305696570821</v>
      </c>
      <c r="H110" s="87">
        <f t="shared" si="14"/>
        <v>1148.2000000000003</v>
      </c>
      <c r="I110" s="87">
        <f t="shared" si="15"/>
        <v>3316.5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42.73632437619962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0.7853497320618639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891.0999999999998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0.17141911234517182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34.5+13.8+4.3</f>
        <v>52.599999999999994</v>
      </c>
      <c r="E123" s="86">
        <f>D123/D109*100</f>
        <v>0.017784310274863973</v>
      </c>
      <c r="F123" s="86">
        <f t="shared" si="16"/>
        <v>26.97435897435897</v>
      </c>
      <c r="G123" s="86">
        <f t="shared" si="13"/>
        <v>15.15850144092219</v>
      </c>
      <c r="H123" s="87">
        <f t="shared" si="14"/>
        <v>142.4</v>
      </c>
      <c r="I123" s="87">
        <f t="shared" si="15"/>
        <v>294.4</v>
      </c>
    </row>
    <row r="124" spans="1:9" s="97" customFormat="1" ht="21.75" customHeight="1">
      <c r="A124" s="152" t="s">
        <v>92</v>
      </c>
      <c r="B124" s="157">
        <v>841.8</v>
      </c>
      <c r="C124" s="94">
        <f>86+920</f>
        <v>1006</v>
      </c>
      <c r="D124" s="95">
        <f>54.4+15.9+15.6</f>
        <v>85.89999999999999</v>
      </c>
      <c r="E124" s="96">
        <f>D124/D109*100</f>
        <v>0.029043198718836795</v>
      </c>
      <c r="F124" s="86">
        <f t="shared" si="16"/>
        <v>10.20432406747446</v>
      </c>
      <c r="G124" s="86">
        <f t="shared" si="13"/>
        <v>8.538767395626241</v>
      </c>
      <c r="H124" s="87">
        <f t="shared" si="14"/>
        <v>755.9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3.9390218630275244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3928.2653800000003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0.0007438304677699762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149.39999999999998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0.07316586964791948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203+174+113.5+76.2+55.5+17.2+64.2+103.9+40.9+12.5+10.2</f>
        <v>871.1000000000001</v>
      </c>
      <c r="E138" s="96">
        <f>D138/D109*100</f>
        <v>0.29452305476110285</v>
      </c>
      <c r="F138" s="86">
        <f t="shared" si="16"/>
        <v>84.59745556958337</v>
      </c>
      <c r="G138" s="86">
        <f t="shared" si="13"/>
        <v>29.384381851914327</v>
      </c>
      <c r="H138" s="87">
        <f t="shared" si="14"/>
        <v>158.5999999999999</v>
      </c>
      <c r="I138" s="87">
        <f t="shared" si="15"/>
        <v>2093.3999999999996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30+1.3+13+17.4+1.4</f>
        <v>63.099999999999994</v>
      </c>
      <c r="E139" s="96">
        <f>D139/D109*100</f>
        <v>0.021334410234675225</v>
      </c>
      <c r="F139" s="86">
        <f t="shared" si="16"/>
        <v>33.210526315789465</v>
      </c>
      <c r="G139" s="86">
        <f t="shared" si="13"/>
        <v>18.02857142857143</v>
      </c>
      <c r="H139" s="87">
        <f t="shared" si="14"/>
        <v>126.9</v>
      </c>
      <c r="I139" s="87">
        <f t="shared" si="15"/>
        <v>286.9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1.3+0.4+1.4</f>
        <v>3.1</v>
      </c>
      <c r="E140" s="93"/>
      <c r="F140" s="86">
        <f>D140/B140*100</f>
        <v>4.769230769230769</v>
      </c>
      <c r="G140" s="93">
        <f>D140/C140*100</f>
        <v>2.8181818181818183</v>
      </c>
      <c r="H140" s="91">
        <f>B140-D140</f>
        <v>61.9</v>
      </c>
      <c r="I140" s="91">
        <f>C140-D140</f>
        <v>106.9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</f>
        <v>227.33462</v>
      </c>
      <c r="E141" s="96">
        <f>D141/D109*100</f>
        <v>0.07686291669768626</v>
      </c>
      <c r="F141" s="86">
        <f>D141/B141*100</f>
        <v>60.963963529096276</v>
      </c>
      <c r="G141" s="86">
        <f>D141/C141*100</f>
        <v>35.36080572406284</v>
      </c>
      <c r="H141" s="87">
        <f t="shared" si="14"/>
        <v>145.56537999999998</v>
      </c>
      <c r="I141" s="87">
        <f t="shared" si="15"/>
        <v>415.56538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87.0962812439214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33.6+100.1+61.4+1.9+88.9+76.4+140.9+13.9+60.1+109.3+18.6+51.1+12+15.7+91.6+92.9+151.5+21.4+117.4</f>
        <v>1258.7000000000003</v>
      </c>
      <c r="E143" s="96">
        <f>D143/D109*100</f>
        <v>0.42557245899184964</v>
      </c>
      <c r="F143" s="86">
        <f t="shared" si="16"/>
        <v>90.3005954516106</v>
      </c>
      <c r="G143" s="86">
        <f t="shared" si="13"/>
        <v>55.62577337811562</v>
      </c>
      <c r="H143" s="87">
        <f t="shared" si="14"/>
        <v>135.19999999999982</v>
      </c>
      <c r="I143" s="87">
        <f t="shared" si="15"/>
        <v>1004.0999999999999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33.6+99.1+51.9+81.4+59+82.2+5.6+57.6+68.8+16.1-2.2+47.6+70.6+83.7+114.7+20.9+115.1</f>
        <v>1005.7000000000002</v>
      </c>
      <c r="E144" s="93">
        <f>D144/D143*100</f>
        <v>79.8998967188369</v>
      </c>
      <c r="F144" s="93">
        <f t="shared" si="16"/>
        <v>92.58884183391642</v>
      </c>
      <c r="G144" s="93">
        <f t="shared" si="13"/>
        <v>53.85562814608548</v>
      </c>
      <c r="H144" s="91">
        <f t="shared" si="14"/>
        <v>80.49999999999989</v>
      </c>
      <c r="I144" s="91">
        <f t="shared" si="15"/>
        <v>861.6999999999999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2.14507031063796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0.32491867251224865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</f>
        <v>113425.2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</f>
        <v>103613.3</v>
      </c>
      <c r="E148" s="96">
        <f>D148/D109*100</f>
        <v>35.03214973008676</v>
      </c>
      <c r="F148" s="86">
        <f t="shared" si="16"/>
        <v>91.34945320792912</v>
      </c>
      <c r="G148" s="86">
        <f t="shared" si="13"/>
        <v>70.40721540551321</v>
      </c>
      <c r="H148" s="87">
        <f t="shared" si="14"/>
        <v>9811.899999999994</v>
      </c>
      <c r="I148" s="87">
        <f t="shared" si="15"/>
        <v>43549.59999999999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1+0.7+0.3+0.3+0.3+0.3</f>
        <v>2.8999999999999995</v>
      </c>
      <c r="E150" s="96">
        <f>D150/D111*100</f>
        <v>0.40701754385964906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0.018697193121672583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469.6+898.6+871.8+55+430.7+600.4+36+430.7-0.1+542+60.6+1510.5+423.8+77.7+719.5</f>
        <v>7126.8</v>
      </c>
      <c r="E152" s="96">
        <f>D152/D109*100</f>
        <v>2.4096049898650302</v>
      </c>
      <c r="F152" s="86">
        <f t="shared" si="16"/>
        <v>90.60489714968598</v>
      </c>
      <c r="G152" s="86">
        <f t="shared" si="13"/>
        <v>50.04423846639984</v>
      </c>
      <c r="H152" s="87">
        <f t="shared" si="14"/>
        <v>739</v>
      </c>
      <c r="I152" s="87">
        <f t="shared" si="15"/>
        <v>7114.2</v>
      </c>
    </row>
    <row r="153" spans="1:9" s="97" customFormat="1" ht="19.5" customHeight="1">
      <c r="A153" s="152" t="s">
        <v>48</v>
      </c>
      <c r="B153" s="153">
        <f>131884.3+164.1+400-3215.3+0.1</f>
        <v>129233.2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</f>
        <v>129233.18516999997</v>
      </c>
      <c r="E153" s="96">
        <f>D153/D109*100</f>
        <v>43.69435480745683</v>
      </c>
      <c r="F153" s="86">
        <f t="shared" si="16"/>
        <v>99.99998852462059</v>
      </c>
      <c r="G153" s="86">
        <f t="shared" si="13"/>
        <v>34.971488823768645</v>
      </c>
      <c r="H153" s="87">
        <f t="shared" si="14"/>
        <v>0.014830000029178336</v>
      </c>
      <c r="I153" s="87">
        <f>C153-D153</f>
        <v>240305.51483000006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</f>
        <v>35849.2</v>
      </c>
      <c r="E154" s="96">
        <f>D154/D109*100</f>
        <v>12.120785093263375</v>
      </c>
      <c r="F154" s="86">
        <f t="shared" si="16"/>
        <v>90.47619047619047</v>
      </c>
      <c r="G154" s="86">
        <f t="shared" si="13"/>
        <v>52.77762237762237</v>
      </c>
      <c r="H154" s="87">
        <f t="shared" si="14"/>
        <v>3773.600000000006</v>
      </c>
      <c r="I154" s="87">
        <f t="shared" si="15"/>
        <v>32075.800000000003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329260.41978999996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1275919.5567899998</v>
      </c>
      <c r="E156" s="25">
        <v>100</v>
      </c>
      <c r="F156" s="3">
        <f>D156/B156*100</f>
        <v>88.16654111977736</v>
      </c>
      <c r="G156" s="3">
        <f aca="true" t="shared" si="17" ref="G156:G162">D156/C156*100</f>
        <v>50.87433847387934</v>
      </c>
      <c r="H156" s="36">
        <f>B156-D156</f>
        <v>171250.24321000022</v>
      </c>
      <c r="I156" s="36">
        <f aca="true" t="shared" si="18" ref="I156:I162">C156-D156</f>
        <v>1232063.0432100007</v>
      </c>
      <c r="K156" s="136">
        <f>D156-114199.9-202905.8-214631.3-204053.8-222765.5+11.7-231911.7</f>
        <v>85463.25678999978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567174.9999999999</v>
      </c>
      <c r="E157" s="6">
        <f>D157/D156*100</f>
        <v>44.452253826010576</v>
      </c>
      <c r="F157" s="6">
        <f aca="true" t="shared" si="19" ref="F157:F162">D157/B157*100</f>
        <v>90.53409328710867</v>
      </c>
      <c r="G157" s="6">
        <f t="shared" si="17"/>
        <v>57.39762744666652</v>
      </c>
      <c r="H157" s="48">
        <f aca="true" t="shared" si="20" ref="H157:H162">B157-D157</f>
        <v>59301.70000000007</v>
      </c>
      <c r="I157" s="58">
        <f t="shared" si="18"/>
        <v>420975.6000000001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62445.799999999974</v>
      </c>
      <c r="E158" s="6">
        <f>D158/D156*100</f>
        <v>4.894180018456897</v>
      </c>
      <c r="F158" s="6">
        <f t="shared" si="19"/>
        <v>86.3055823910949</v>
      </c>
      <c r="G158" s="6">
        <f t="shared" si="17"/>
        <v>49.86994608572456</v>
      </c>
      <c r="H158" s="48">
        <f>B158-D158</f>
        <v>9908.500000000015</v>
      </c>
      <c r="I158" s="58">
        <f t="shared" si="18"/>
        <v>62771.50000000003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26493.100000000002</v>
      </c>
      <c r="E159" s="6">
        <f>D159/D156*100</f>
        <v>2.0763926580647616</v>
      </c>
      <c r="F159" s="6">
        <f t="shared" si="19"/>
        <v>88.3993219841307</v>
      </c>
      <c r="G159" s="6">
        <f t="shared" si="17"/>
        <v>55.07611838836489</v>
      </c>
      <c r="H159" s="48">
        <f t="shared" si="20"/>
        <v>3476.699999999997</v>
      </c>
      <c r="I159" s="58">
        <f t="shared" si="18"/>
        <v>21609.600000000002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40460.40000000001</v>
      </c>
      <c r="E160" s="6">
        <f>D160/D156*100</f>
        <v>3.171077658045434</v>
      </c>
      <c r="F160" s="6">
        <f>D160/B160*100</f>
        <v>79.11925457336451</v>
      </c>
      <c r="G160" s="6">
        <f t="shared" si="17"/>
        <v>46.272027886455106</v>
      </c>
      <c r="H160" s="48">
        <f>B160-D160</f>
        <v>10678.099999999984</v>
      </c>
      <c r="I160" s="58">
        <f t="shared" si="18"/>
        <v>46979.90000000001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0.003017431608059959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667177.9</v>
      </c>
      <c r="C162" s="60">
        <f>C156-C157-C158-C159-C160-C161</f>
        <v>1258948.8000000005</v>
      </c>
      <c r="D162" s="60">
        <f>D156-D157-D158-D159-D160-D161</f>
        <v>579306.75679</v>
      </c>
      <c r="E162" s="28">
        <f>D162/D156*100</f>
        <v>45.40307840781427</v>
      </c>
      <c r="F162" s="28">
        <f t="shared" si="19"/>
        <v>86.82942837135343</v>
      </c>
      <c r="G162" s="28">
        <f t="shared" si="17"/>
        <v>46.015116483688594</v>
      </c>
      <c r="H162" s="81">
        <f t="shared" si="20"/>
        <v>87871.14321000001</v>
      </c>
      <c r="I162" s="81">
        <f t="shared" si="18"/>
        <v>679642.0432100005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1275919.5567899998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1275919.5567899998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2019-07-11T09:56:51Z</dcterms:modified>
  <cp:category/>
  <cp:version/>
  <cp:contentType/>
  <cp:contentStatus/>
</cp:coreProperties>
</file>